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ocuments\"/>
    </mc:Choice>
  </mc:AlternateContent>
  <xr:revisionPtr revIDLastSave="0" documentId="13_ncr:1_{2FDD5626-DCE2-4A77-96A2-CADBD0839859}" xr6:coauthVersionLast="47" xr6:coauthVersionMax="47" xr10:uidLastSave="{00000000-0000-0000-0000-000000000000}"/>
  <bookViews>
    <workbookView xWindow="3225" yWindow="840" windowWidth="21600" windowHeight="11385" xr2:uid="{27F0E54B-B163-4627-ABD7-AD5A0AFE62D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3" i="1"/>
  <c r="F82" i="1"/>
  <c r="F81" i="1"/>
  <c r="F80" i="1"/>
  <c r="F77" i="1"/>
  <c r="F76" i="1"/>
  <c r="F73" i="1"/>
  <c r="F72" i="1"/>
  <c r="F69" i="1"/>
  <c r="F68" i="1"/>
  <c r="F65" i="1"/>
  <c r="F64" i="1"/>
  <c r="F61" i="1"/>
  <c r="F60" i="1"/>
  <c r="F57" i="1"/>
  <c r="F56" i="1"/>
  <c r="F53" i="1"/>
  <c r="F52" i="1"/>
  <c r="F49" i="1"/>
  <c r="F48" i="1"/>
  <c r="F45" i="1"/>
  <c r="F42" i="1"/>
  <c r="F39" i="1"/>
  <c r="F38" i="1"/>
  <c r="F37" i="1"/>
  <c r="F36" i="1"/>
  <c r="F33" i="1"/>
  <c r="F32" i="1"/>
  <c r="F28" i="1"/>
  <c r="F27" i="1"/>
  <c r="F26" i="1"/>
  <c r="F25" i="1"/>
  <c r="F24" i="1"/>
  <c r="F21" i="1"/>
  <c r="F20" i="1"/>
  <c r="F19" i="1"/>
  <c r="F18" i="1"/>
  <c r="F15" i="1"/>
  <c r="F14" i="1"/>
  <c r="F11" i="1"/>
  <c r="F10" i="1"/>
  <c r="F9" i="1"/>
  <c r="F6" i="1"/>
  <c r="F5" i="1"/>
  <c r="F2" i="1"/>
  <c r="F1" i="1"/>
</calcChain>
</file>

<file path=xl/sharedStrings.xml><?xml version="1.0" encoding="utf-8"?>
<sst xmlns="http://schemas.openxmlformats.org/spreadsheetml/2006/main" count="120" uniqueCount="55">
  <si>
    <t>77630</t>
  </si>
  <si>
    <t>Service Call &amp; Inspection Fee</t>
  </si>
  <si>
    <t>Labor rate for Sebastian</t>
  </si>
  <si>
    <t>78417</t>
  </si>
  <si>
    <t>Core-ug-hw, 240V, CC, 7'C</t>
  </si>
  <si>
    <t>Installation of new Extreme Core w/2 yr warranty.  Inspect installation, basin, valve and alarm ...</t>
  </si>
  <si>
    <t>78430</t>
  </si>
  <si>
    <t>Labor rate for Pat</t>
  </si>
  <si>
    <t>Includes nuts, bolts, washers, glue, tape, wire nuts, terminal flags, pipe dope, teflon tape, lo...</t>
  </si>
  <si>
    <t>79011</t>
  </si>
  <si>
    <t>79026</t>
  </si>
  <si>
    <t>Emergency Weekend/After Hours Rate</t>
  </si>
  <si>
    <t>Emergency Labor-Jon M</t>
  </si>
  <si>
    <t>79027</t>
  </si>
  <si>
    <t>PRESSURE SWITCH ON/OFF EXTREME w/O-rings NB0083G01</t>
  </si>
  <si>
    <t>PRESSURE SWITCH, ALARM EXTREME w/ O-rings  NB0083G02</t>
  </si>
  <si>
    <t>STATOR/LINER ASSY EXTREME NC0039G01</t>
  </si>
  <si>
    <t>Emergency Labor Nick Butkewicz</t>
  </si>
  <si>
    <t>79068</t>
  </si>
  <si>
    <t>79112</t>
  </si>
  <si>
    <t>79114</t>
  </si>
  <si>
    <t>79129</t>
  </si>
  <si>
    <t>Core-ug-hw, 240V, CC, 7'C  DH00934021  DH00934033  DH00934035  DH00934037  DH00934040  DH0093406...</t>
  </si>
  <si>
    <t>79192</t>
  </si>
  <si>
    <t>79218</t>
  </si>
  <si>
    <t>79222</t>
  </si>
  <si>
    <t>79223</t>
  </si>
  <si>
    <t>79229</t>
  </si>
  <si>
    <t>79240</t>
  </si>
  <si>
    <t>79274</t>
  </si>
  <si>
    <t>79318</t>
  </si>
  <si>
    <t>79322</t>
  </si>
  <si>
    <t>79367</t>
  </si>
  <si>
    <t>PA 1476P01 Contactor Control Clip Motor 220v/240v (Alarm Panels &amp; 2000 Series flat control bracket)</t>
  </si>
  <si>
    <t>150' Cable 6 conductor</t>
  </si>
  <si>
    <t>2160 N Providence Rd</t>
  </si>
  <si>
    <t>130 Kingston Rd</t>
  </si>
  <si>
    <t>515 Sandy Bank Rd</t>
  </si>
  <si>
    <t>4 W Bishop Hollow Rd</t>
  </si>
  <si>
    <t>12 Springton Lake Road</t>
  </si>
  <si>
    <t>215 Yarmouth Lane</t>
  </si>
  <si>
    <t>61 Steeplechase Dr</t>
  </si>
  <si>
    <t>25 Shady Hill Rd</t>
  </si>
  <si>
    <t>1205 Hunt Club Ln</t>
  </si>
  <si>
    <t>shed</t>
  </si>
  <si>
    <t xml:space="preserve">104 Mansion Dr </t>
  </si>
  <si>
    <t>41 Paxton Hallow Rd</t>
  </si>
  <si>
    <t>1971 Colt Rd</t>
  </si>
  <si>
    <t xml:space="preserve">177 W Rose Tree Rd </t>
  </si>
  <si>
    <t>1891 Colt Rd</t>
  </si>
  <si>
    <t>20 Indian Spring Rd</t>
  </si>
  <si>
    <t>320 Paxon Hollow Rd</t>
  </si>
  <si>
    <t>136 DamView Drive</t>
  </si>
  <si>
    <t>2252 E Deerfield Dr</t>
  </si>
  <si>
    <t>241 Foxcatcher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</si>
</sst>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4" fontId="0" fillId="0" borderId="0" xfId="0" applyNumberFormat="1"/>
    <xf numFmtId="165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D8FB-8B2D-42A0-B468-74847CAB2CFA}">
  <dimension ref="A1:F90"/>
  <sheetViews>
    <sheetView tabSelected="1" topLeftCell="A82" workbookViewId="0">
      <selection activeCell="I90" sqref="I90"/>
    </sheetView>
  </sheetViews>
  <sheetFormatPr defaultRowHeight="15" x14ac:dyDescent="0.25"/>
  <cols>
    <col min="1" max="1" width="9.42578125" bestFit="1" customWidth="1"/>
    <col min="3" max="3" width="78" customWidth="1"/>
    <col min="4" max="4" width="4.85546875" bestFit="1" customWidth="1"/>
  </cols>
  <sheetData>
    <row r="1" spans="1:6" x14ac:dyDescent="0.25">
      <c r="A1" s="1">
        <v>45694</v>
      </c>
      <c r="B1" s="2" t="s">
        <v>0</v>
      </c>
      <c r="C1" s="2" t="s">
        <v>1</v>
      </c>
      <c r="D1" s="3">
        <v>1</v>
      </c>
      <c r="E1" s="4">
        <v>170</v>
      </c>
      <c r="F1" s="4">
        <f>ROUND(IF(ISNUMBER(Sheet1!E1), Sheet1!D1*Sheet1!E1, Sheet1!D1),5)</f>
        <v>170</v>
      </c>
    </row>
    <row r="2" spans="1:6" x14ac:dyDescent="0.25">
      <c r="A2" s="1">
        <v>45694</v>
      </c>
      <c r="B2" s="2" t="s">
        <v>0</v>
      </c>
      <c r="C2" s="2" t="s">
        <v>2</v>
      </c>
      <c r="D2" s="3">
        <v>1</v>
      </c>
      <c r="E2" s="4">
        <v>130</v>
      </c>
      <c r="F2" s="4">
        <f>ROUND(IF(ISNUMBER(Sheet1!E2), Sheet1!D2*Sheet1!E2, Sheet1!D2),5)</f>
        <v>130</v>
      </c>
    </row>
    <row r="3" spans="1:6" x14ac:dyDescent="0.25">
      <c r="C3" t="s">
        <v>35</v>
      </c>
    </row>
    <row r="5" spans="1:6" x14ac:dyDescent="0.25">
      <c r="A5" s="1">
        <v>45708</v>
      </c>
      <c r="B5" s="2" t="s">
        <v>3</v>
      </c>
      <c r="C5" s="2" t="s">
        <v>4</v>
      </c>
      <c r="D5" s="3">
        <v>1</v>
      </c>
      <c r="E5" s="4">
        <v>0</v>
      </c>
      <c r="F5" s="4">
        <f>ROUND(IF(ISNUMBER(Sheet1!E5), Sheet1!D5*Sheet1!E5, Sheet1!D5),5)</f>
        <v>0</v>
      </c>
    </row>
    <row r="6" spans="1:6" x14ac:dyDescent="0.25">
      <c r="A6" s="1">
        <v>45708</v>
      </c>
      <c r="B6" s="2" t="s">
        <v>3</v>
      </c>
      <c r="C6" s="2" t="s">
        <v>5</v>
      </c>
      <c r="D6" s="3">
        <v>1</v>
      </c>
      <c r="E6" s="4">
        <v>3205</v>
      </c>
      <c r="F6" s="4">
        <f>ROUND(IF(ISNUMBER(Sheet1!E6), Sheet1!D6*Sheet1!E6, Sheet1!D6),5)</f>
        <v>3205</v>
      </c>
    </row>
    <row r="7" spans="1:6" x14ac:dyDescent="0.25">
      <c r="C7" t="s">
        <v>36</v>
      </c>
    </row>
    <row r="9" spans="1:6" x14ac:dyDescent="0.25">
      <c r="A9" s="1">
        <v>45694</v>
      </c>
      <c r="B9" s="2" t="s">
        <v>6</v>
      </c>
      <c r="C9" s="2" t="s">
        <v>1</v>
      </c>
      <c r="D9" s="3">
        <v>1</v>
      </c>
      <c r="E9" s="4">
        <v>170</v>
      </c>
      <c r="F9" s="4">
        <f>ROUND(IF(ISNUMBER(Sheet1!E9), Sheet1!D9*Sheet1!E9, Sheet1!D9),5)</f>
        <v>170</v>
      </c>
    </row>
    <row r="10" spans="1:6" x14ac:dyDescent="0.25">
      <c r="A10" s="1">
        <v>45694</v>
      </c>
      <c r="B10" s="2" t="s">
        <v>6</v>
      </c>
      <c r="C10" s="2" t="s">
        <v>7</v>
      </c>
      <c r="D10" s="3">
        <v>1</v>
      </c>
      <c r="E10" s="4">
        <v>130</v>
      </c>
      <c r="F10" s="4">
        <f>ROUND(IF(ISNUMBER(Sheet1!E10), Sheet1!D10*Sheet1!E10, Sheet1!D10),5)</f>
        <v>130</v>
      </c>
    </row>
    <row r="11" spans="1:6" x14ac:dyDescent="0.25">
      <c r="A11" s="1">
        <v>45694</v>
      </c>
      <c r="B11" s="2" t="s">
        <v>6</v>
      </c>
      <c r="C11" s="2" t="s">
        <v>8</v>
      </c>
      <c r="D11" s="3">
        <v>1</v>
      </c>
      <c r="E11" s="3">
        <v>22.9925</v>
      </c>
      <c r="F11" s="4">
        <f>ROUND(IF(ISNUMBER(Sheet1!E11), Sheet1!D11*Sheet1!E11, Sheet1!D11),5)</f>
        <v>22.9925</v>
      </c>
    </row>
    <row r="12" spans="1:6" x14ac:dyDescent="0.25">
      <c r="C12" t="s">
        <v>37</v>
      </c>
    </row>
    <row r="14" spans="1:6" x14ac:dyDescent="0.25">
      <c r="A14" s="1">
        <v>45691</v>
      </c>
      <c r="B14" s="2" t="s">
        <v>9</v>
      </c>
      <c r="C14" s="2" t="s">
        <v>1</v>
      </c>
      <c r="D14" s="3">
        <v>1</v>
      </c>
      <c r="E14" s="4">
        <v>170</v>
      </c>
      <c r="F14" s="4">
        <f>ROUND(IF(ISNUMBER(Sheet1!E14), Sheet1!D14*Sheet1!E14, Sheet1!D14),5)</f>
        <v>170</v>
      </c>
    </row>
    <row r="15" spans="1:6" x14ac:dyDescent="0.25">
      <c r="A15" s="1">
        <v>45691</v>
      </c>
      <c r="B15" s="2" t="s">
        <v>9</v>
      </c>
      <c r="C15" s="2" t="s">
        <v>7</v>
      </c>
      <c r="D15" s="3">
        <v>1</v>
      </c>
      <c r="E15" s="4">
        <v>130</v>
      </c>
      <c r="F15" s="4">
        <f>ROUND(IF(ISNUMBER(Sheet1!E15), Sheet1!D15*Sheet1!E15, Sheet1!D15),5)</f>
        <v>130</v>
      </c>
    </row>
    <row r="16" spans="1:6" x14ac:dyDescent="0.25">
      <c r="C16" t="s">
        <v>38</v>
      </c>
    </row>
    <row r="18" spans="1:6" x14ac:dyDescent="0.25">
      <c r="A18" s="1">
        <v>45689</v>
      </c>
      <c r="B18" s="2" t="s">
        <v>10</v>
      </c>
      <c r="C18" s="2" t="s">
        <v>4</v>
      </c>
      <c r="D18" s="3">
        <v>1</v>
      </c>
      <c r="E18" s="4">
        <v>0</v>
      </c>
      <c r="F18" s="4">
        <f>ROUND(IF(ISNUMBER(Sheet1!E18), Sheet1!D18*Sheet1!E18, Sheet1!D18),5)</f>
        <v>0</v>
      </c>
    </row>
    <row r="19" spans="1:6" x14ac:dyDescent="0.25">
      <c r="A19" s="1">
        <v>45689</v>
      </c>
      <c r="B19" s="2" t="s">
        <v>10</v>
      </c>
      <c r="C19" s="2" t="s">
        <v>5</v>
      </c>
      <c r="D19" s="3">
        <v>1</v>
      </c>
      <c r="E19" s="4">
        <v>3205</v>
      </c>
      <c r="F19" s="4">
        <f>ROUND(IF(ISNUMBER(Sheet1!E19), Sheet1!D19*Sheet1!E19, Sheet1!D19),5)</f>
        <v>3205</v>
      </c>
    </row>
    <row r="20" spans="1:6" x14ac:dyDescent="0.25">
      <c r="A20" s="1">
        <v>45689</v>
      </c>
      <c r="B20" s="2" t="s">
        <v>10</v>
      </c>
      <c r="C20" s="2" t="s">
        <v>11</v>
      </c>
      <c r="D20" s="3">
        <v>1</v>
      </c>
      <c r="E20" s="4">
        <v>200</v>
      </c>
      <c r="F20" s="4">
        <f>ROUND(IF(ISNUMBER(Sheet1!E20), Sheet1!D20*Sheet1!E20, Sheet1!D20),5)</f>
        <v>200</v>
      </c>
    </row>
    <row r="21" spans="1:6" x14ac:dyDescent="0.25">
      <c r="A21" s="1">
        <v>45689</v>
      </c>
      <c r="B21" s="2" t="s">
        <v>10</v>
      </c>
      <c r="C21" s="2" t="s">
        <v>12</v>
      </c>
      <c r="D21" s="3">
        <v>1</v>
      </c>
      <c r="E21" s="4">
        <v>225</v>
      </c>
      <c r="F21" s="4">
        <f>ROUND(IF(ISNUMBER(Sheet1!E21), Sheet1!D21*Sheet1!E21, Sheet1!D21),5)</f>
        <v>225</v>
      </c>
    </row>
    <row r="22" spans="1:6" x14ac:dyDescent="0.25">
      <c r="C22" t="s">
        <v>39</v>
      </c>
    </row>
    <row r="24" spans="1:6" x14ac:dyDescent="0.25">
      <c r="A24" s="1">
        <v>45690</v>
      </c>
      <c r="B24" s="2" t="s">
        <v>13</v>
      </c>
      <c r="C24" s="2" t="s">
        <v>11</v>
      </c>
      <c r="D24" s="3">
        <v>1</v>
      </c>
      <c r="E24" s="4">
        <v>200</v>
      </c>
      <c r="F24" s="4">
        <f>ROUND(IF(ISNUMBER(Sheet1!E24), Sheet1!D24*Sheet1!E24, Sheet1!D24),5)</f>
        <v>200</v>
      </c>
    </row>
    <row r="25" spans="1:6" x14ac:dyDescent="0.25">
      <c r="A25" s="1">
        <v>45690</v>
      </c>
      <c r="B25" s="2" t="s">
        <v>13</v>
      </c>
      <c r="C25" s="2" t="s">
        <v>14</v>
      </c>
      <c r="D25" s="3">
        <v>1</v>
      </c>
      <c r="E25" s="3">
        <v>65.11</v>
      </c>
      <c r="F25" s="4">
        <f>ROUND(IF(ISNUMBER(Sheet1!E25), Sheet1!D25*Sheet1!E25, Sheet1!D25),5)</f>
        <v>65.11</v>
      </c>
    </row>
    <row r="26" spans="1:6" x14ac:dyDescent="0.25">
      <c r="A26" s="1">
        <v>45690</v>
      </c>
      <c r="B26" s="2" t="s">
        <v>13</v>
      </c>
      <c r="C26" s="2" t="s">
        <v>15</v>
      </c>
      <c r="D26" s="3">
        <v>1</v>
      </c>
      <c r="E26" s="3">
        <v>65.11</v>
      </c>
      <c r="F26" s="4">
        <f>ROUND(IF(ISNUMBER(Sheet1!E26), Sheet1!D26*Sheet1!E26, Sheet1!D26),5)</f>
        <v>65.11</v>
      </c>
    </row>
    <row r="27" spans="1:6" x14ac:dyDescent="0.25">
      <c r="A27" s="1">
        <v>45690</v>
      </c>
      <c r="B27" s="2" t="s">
        <v>13</v>
      </c>
      <c r="C27" s="2" t="s">
        <v>16</v>
      </c>
      <c r="D27" s="3">
        <v>1</v>
      </c>
      <c r="E27" s="3">
        <v>88.195999999999998</v>
      </c>
      <c r="F27" s="4">
        <f>ROUND(IF(ISNUMBER(Sheet1!E27), Sheet1!D27*Sheet1!E27, Sheet1!D27),5)</f>
        <v>88.195999999999998</v>
      </c>
    </row>
    <row r="28" spans="1:6" x14ac:dyDescent="0.25">
      <c r="A28" s="1">
        <v>45690</v>
      </c>
      <c r="B28" s="2" t="s">
        <v>13</v>
      </c>
      <c r="C28" s="2" t="s">
        <v>17</v>
      </c>
      <c r="D28" s="3">
        <v>1</v>
      </c>
      <c r="E28" s="4">
        <v>225</v>
      </c>
      <c r="F28" s="4">
        <f>ROUND(IF(ISNUMBER(Sheet1!E28), Sheet1!D28*Sheet1!E28, Sheet1!D28),5)</f>
        <v>225</v>
      </c>
    </row>
    <row r="29" spans="1:6" x14ac:dyDescent="0.25">
      <c r="C29" t="s">
        <v>40</v>
      </c>
    </row>
    <row r="32" spans="1:6" x14ac:dyDescent="0.25">
      <c r="A32" s="1">
        <v>45693</v>
      </c>
      <c r="B32" s="2" t="s">
        <v>18</v>
      </c>
      <c r="C32" s="2" t="s">
        <v>1</v>
      </c>
      <c r="D32" s="3">
        <v>1</v>
      </c>
      <c r="E32" s="4">
        <v>170</v>
      </c>
      <c r="F32" s="4">
        <f>ROUND(IF(ISNUMBER(Sheet1!E32), Sheet1!D32*Sheet1!E32, Sheet1!D32),5)</f>
        <v>170</v>
      </c>
    </row>
    <row r="33" spans="1:6" x14ac:dyDescent="0.25">
      <c r="A33" s="1">
        <v>45693</v>
      </c>
      <c r="B33" s="2" t="s">
        <v>18</v>
      </c>
      <c r="C33" s="2" t="s">
        <v>2</v>
      </c>
      <c r="D33" s="3">
        <v>1</v>
      </c>
      <c r="E33" s="4">
        <v>130</v>
      </c>
      <c r="F33" s="4">
        <f>ROUND(IF(ISNUMBER(Sheet1!E33), Sheet1!D33*Sheet1!E33, Sheet1!D33),5)</f>
        <v>130</v>
      </c>
    </row>
    <row r="34" spans="1:6" x14ac:dyDescent="0.25">
      <c r="C34" t="s">
        <v>41</v>
      </c>
    </row>
    <row r="36" spans="1:6" x14ac:dyDescent="0.25">
      <c r="A36" s="1">
        <v>45697</v>
      </c>
      <c r="B36" s="2" t="s">
        <v>19</v>
      </c>
      <c r="C36" s="2" t="s">
        <v>4</v>
      </c>
      <c r="D36" s="3">
        <v>1</v>
      </c>
      <c r="E36" s="4">
        <v>0</v>
      </c>
      <c r="F36" s="4">
        <f>ROUND(IF(ISNUMBER(Sheet1!E36), Sheet1!D36*Sheet1!E36, Sheet1!D36),5)</f>
        <v>0</v>
      </c>
    </row>
    <row r="37" spans="1:6" x14ac:dyDescent="0.25">
      <c r="A37" s="1">
        <v>45697</v>
      </c>
      <c r="B37" s="2" t="s">
        <v>19</v>
      </c>
      <c r="C37" s="2" t="s">
        <v>5</v>
      </c>
      <c r="D37" s="3">
        <v>1</v>
      </c>
      <c r="E37" s="4">
        <v>3205</v>
      </c>
      <c r="F37" s="4">
        <f>ROUND(IF(ISNUMBER(Sheet1!E37), Sheet1!D37*Sheet1!E37, Sheet1!D37),5)</f>
        <v>3205</v>
      </c>
    </row>
    <row r="38" spans="1:6" x14ac:dyDescent="0.25">
      <c r="A38" s="1">
        <v>45697</v>
      </c>
      <c r="B38" s="2" t="s">
        <v>19</v>
      </c>
      <c r="C38" s="2" t="s">
        <v>11</v>
      </c>
      <c r="D38" s="3">
        <v>1</v>
      </c>
      <c r="E38" s="4">
        <v>200</v>
      </c>
      <c r="F38" s="4">
        <f>ROUND(IF(ISNUMBER(Sheet1!E38), Sheet1!D38*Sheet1!E38, Sheet1!D38),5)</f>
        <v>200</v>
      </c>
    </row>
    <row r="39" spans="1:6" x14ac:dyDescent="0.25">
      <c r="A39" s="1">
        <v>45697</v>
      </c>
      <c r="B39" s="2" t="s">
        <v>19</v>
      </c>
      <c r="C39" s="2" t="s">
        <v>17</v>
      </c>
      <c r="D39" s="3">
        <v>1</v>
      </c>
      <c r="E39" s="4">
        <v>225</v>
      </c>
      <c r="F39" s="4">
        <f>ROUND(IF(ISNUMBER(Sheet1!E39), Sheet1!D39*Sheet1!E39, Sheet1!D39),5)</f>
        <v>225</v>
      </c>
    </row>
    <row r="40" spans="1:6" x14ac:dyDescent="0.25">
      <c r="C40" t="s">
        <v>42</v>
      </c>
      <c r="F40" s="4"/>
    </row>
    <row r="42" spans="1:6" x14ac:dyDescent="0.25">
      <c r="A42" s="1">
        <v>45698</v>
      </c>
      <c r="B42" s="2" t="s">
        <v>20</v>
      </c>
      <c r="C42" s="2" t="s">
        <v>7</v>
      </c>
      <c r="D42" s="3">
        <v>1.5</v>
      </c>
      <c r="E42" s="4">
        <v>130</v>
      </c>
      <c r="F42" s="4">
        <f>ROUND(IF(ISNUMBER(Sheet1!E42), Sheet1!D42*Sheet1!E42, Sheet1!D42),5)</f>
        <v>195</v>
      </c>
    </row>
    <row r="43" spans="1:6" x14ac:dyDescent="0.25">
      <c r="C43" t="s">
        <v>43</v>
      </c>
    </row>
    <row r="45" spans="1:6" x14ac:dyDescent="0.25">
      <c r="A45" s="1">
        <v>45698</v>
      </c>
      <c r="B45" s="2" t="s">
        <v>21</v>
      </c>
      <c r="C45" s="2" t="s">
        <v>22</v>
      </c>
      <c r="D45" s="3">
        <v>10</v>
      </c>
      <c r="E45" s="3">
        <v>3204.5</v>
      </c>
      <c r="F45" s="4">
        <f>ROUND(IF(ISNUMBER(Sheet1!E45), Sheet1!D45*Sheet1!E45, Sheet1!D45),5)</f>
        <v>32045</v>
      </c>
    </row>
    <row r="46" spans="1:6" x14ac:dyDescent="0.25">
      <c r="C46" t="s">
        <v>44</v>
      </c>
    </row>
    <row r="48" spans="1:6" x14ac:dyDescent="0.25">
      <c r="A48" s="1">
        <v>45701</v>
      </c>
      <c r="B48" s="2" t="s">
        <v>23</v>
      </c>
      <c r="C48" s="2" t="s">
        <v>1</v>
      </c>
      <c r="D48" s="3">
        <v>1</v>
      </c>
      <c r="E48" s="4">
        <v>170</v>
      </c>
      <c r="F48" s="4">
        <f>ROUND(IF(ISNUMBER(Sheet1!E48), Sheet1!D48*Sheet1!E48, Sheet1!D48),5)</f>
        <v>170</v>
      </c>
    </row>
    <row r="49" spans="1:6" x14ac:dyDescent="0.25">
      <c r="A49" s="1">
        <v>45701</v>
      </c>
      <c r="B49" s="2" t="s">
        <v>23</v>
      </c>
      <c r="C49" s="2" t="s">
        <v>7</v>
      </c>
      <c r="D49" s="3">
        <v>1</v>
      </c>
      <c r="E49" s="4">
        <v>130</v>
      </c>
      <c r="F49" s="4">
        <f>ROUND(IF(ISNUMBER(Sheet1!E49), Sheet1!D49*Sheet1!E49, Sheet1!D49),5)</f>
        <v>130</v>
      </c>
    </row>
    <row r="50" spans="1:6" x14ac:dyDescent="0.25">
      <c r="C50" t="s">
        <v>45</v>
      </c>
    </row>
    <row r="52" spans="1:6" x14ac:dyDescent="0.25">
      <c r="A52" s="1">
        <v>45705</v>
      </c>
      <c r="B52" s="2" t="s">
        <v>24</v>
      </c>
      <c r="C52" s="2" t="s">
        <v>1</v>
      </c>
      <c r="D52" s="3">
        <v>1</v>
      </c>
      <c r="E52" s="4">
        <v>170</v>
      </c>
      <c r="F52" s="4">
        <f>ROUND(IF(ISNUMBER(Sheet1!E52), Sheet1!D52*Sheet1!E52, Sheet1!D52),5)</f>
        <v>170</v>
      </c>
    </row>
    <row r="53" spans="1:6" x14ac:dyDescent="0.25">
      <c r="A53" s="1">
        <v>45705</v>
      </c>
      <c r="B53" s="2" t="s">
        <v>24</v>
      </c>
      <c r="C53" s="2" t="s">
        <v>7</v>
      </c>
      <c r="D53" s="3">
        <v>2.5</v>
      </c>
      <c r="E53" s="4">
        <v>130</v>
      </c>
      <c r="F53" s="4">
        <f>ROUND(IF(ISNUMBER(Sheet1!E53), Sheet1!D53*Sheet1!E53, Sheet1!D53),5)</f>
        <v>325</v>
      </c>
    </row>
    <row r="54" spans="1:6" x14ac:dyDescent="0.25">
      <c r="C54" t="s">
        <v>46</v>
      </c>
    </row>
    <row r="56" spans="1:6" x14ac:dyDescent="0.25">
      <c r="A56" s="1">
        <v>45705</v>
      </c>
      <c r="B56" s="2" t="s">
        <v>25</v>
      </c>
      <c r="C56" s="2" t="s">
        <v>1</v>
      </c>
      <c r="D56" s="3">
        <v>1</v>
      </c>
      <c r="E56" s="4">
        <v>170</v>
      </c>
      <c r="F56" s="4">
        <f>ROUND(IF(ISNUMBER(Sheet1!E56), Sheet1!D56*Sheet1!E56, Sheet1!D56),5)</f>
        <v>170</v>
      </c>
    </row>
    <row r="57" spans="1:6" x14ac:dyDescent="0.25">
      <c r="A57" s="1">
        <v>45705</v>
      </c>
      <c r="B57" s="2" t="s">
        <v>25</v>
      </c>
      <c r="C57" s="2" t="s">
        <v>7</v>
      </c>
      <c r="D57" s="3">
        <v>1</v>
      </c>
      <c r="E57" s="4">
        <v>130</v>
      </c>
      <c r="F57" s="4">
        <f>ROUND(IF(ISNUMBER(Sheet1!E57), Sheet1!D57*Sheet1!E57, Sheet1!D57),5)</f>
        <v>130</v>
      </c>
    </row>
    <row r="58" spans="1:6" x14ac:dyDescent="0.25">
      <c r="C58" t="s">
        <v>47</v>
      </c>
    </row>
    <row r="60" spans="1:6" x14ac:dyDescent="0.25">
      <c r="A60" s="1">
        <v>45705</v>
      </c>
      <c r="B60" s="2" t="s">
        <v>26</v>
      </c>
      <c r="C60" s="2" t="s">
        <v>1</v>
      </c>
      <c r="D60" s="3">
        <v>1</v>
      </c>
      <c r="E60" s="4">
        <v>170</v>
      </c>
      <c r="F60" s="4">
        <f>ROUND(IF(ISNUMBER(Sheet1!E60), Sheet1!D60*Sheet1!E60, Sheet1!D60),5)</f>
        <v>170</v>
      </c>
    </row>
    <row r="61" spans="1:6" x14ac:dyDescent="0.25">
      <c r="A61" s="5">
        <v>45339</v>
      </c>
      <c r="B61" s="2" t="s">
        <v>26</v>
      </c>
      <c r="C61" s="2" t="s">
        <v>2</v>
      </c>
      <c r="D61" s="3">
        <v>1</v>
      </c>
      <c r="E61" s="4">
        <v>130</v>
      </c>
      <c r="F61" s="4">
        <f>ROUND(IF(ISNUMBER(Sheet1!E61), Sheet1!D61*Sheet1!E61, Sheet1!D61),5)</f>
        <v>130</v>
      </c>
    </row>
    <row r="62" spans="1:6" x14ac:dyDescent="0.25">
      <c r="C62" t="s">
        <v>48</v>
      </c>
    </row>
    <row r="64" spans="1:6" x14ac:dyDescent="0.25">
      <c r="A64" s="1">
        <v>45705</v>
      </c>
      <c r="B64" s="2" t="s">
        <v>27</v>
      </c>
      <c r="C64" s="2" t="s">
        <v>1</v>
      </c>
      <c r="D64" s="3">
        <v>1</v>
      </c>
      <c r="E64" s="4">
        <v>170</v>
      </c>
      <c r="F64" s="4">
        <f>ROUND(IF(ISNUMBER(Sheet1!E64), Sheet1!D64*Sheet1!E64, Sheet1!D64),5)</f>
        <v>170</v>
      </c>
    </row>
    <row r="65" spans="1:6" x14ac:dyDescent="0.25">
      <c r="A65" s="1">
        <v>45705</v>
      </c>
      <c r="B65" s="2" t="s">
        <v>27</v>
      </c>
      <c r="C65" s="2" t="s">
        <v>2</v>
      </c>
      <c r="D65" s="3">
        <v>1.5</v>
      </c>
      <c r="E65" s="4">
        <v>130</v>
      </c>
      <c r="F65" s="4">
        <f>ROUND(IF(ISNUMBER(Sheet1!E65), Sheet1!D65*Sheet1!E65, Sheet1!D65),5)</f>
        <v>195</v>
      </c>
    </row>
    <row r="66" spans="1:6" x14ac:dyDescent="0.25">
      <c r="A66" s="1"/>
      <c r="C66" t="s">
        <v>49</v>
      </c>
    </row>
    <row r="68" spans="1:6" x14ac:dyDescent="0.25">
      <c r="A68" s="1">
        <v>45706</v>
      </c>
      <c r="B68" s="2" t="s">
        <v>28</v>
      </c>
      <c r="C68" s="2" t="s">
        <v>1</v>
      </c>
      <c r="D68" s="3">
        <v>1</v>
      </c>
      <c r="E68" s="4">
        <v>170</v>
      </c>
      <c r="F68" s="4">
        <f>ROUND(IF(ISNUMBER(Sheet1!E68), Sheet1!D68*Sheet1!E68, Sheet1!D68),5)</f>
        <v>170</v>
      </c>
    </row>
    <row r="69" spans="1:6" x14ac:dyDescent="0.25">
      <c r="A69" s="1">
        <v>45706</v>
      </c>
      <c r="B69" s="2" t="s">
        <v>28</v>
      </c>
      <c r="C69" s="2" t="s">
        <v>2</v>
      </c>
      <c r="D69" s="3">
        <v>1</v>
      </c>
      <c r="E69" s="4">
        <v>130</v>
      </c>
      <c r="F69" s="4">
        <f>ROUND(IF(ISNUMBER(Sheet1!E69), Sheet1!D69*Sheet1!E69, Sheet1!D69),5)</f>
        <v>130</v>
      </c>
    </row>
    <row r="70" spans="1:6" x14ac:dyDescent="0.25">
      <c r="C70" t="s">
        <v>50</v>
      </c>
    </row>
    <row r="72" spans="1:6" x14ac:dyDescent="0.25">
      <c r="A72" s="1">
        <v>45707</v>
      </c>
      <c r="B72" s="2" t="s">
        <v>29</v>
      </c>
      <c r="C72" s="2" t="s">
        <v>1</v>
      </c>
      <c r="D72" s="3">
        <v>1</v>
      </c>
      <c r="E72" s="4">
        <v>170</v>
      </c>
      <c r="F72" s="4">
        <f>ROUND(IF(ISNUMBER(Sheet1!E72), [1]Sheet1!R1557*Sheet1!E72, [1]Sheet1!R1557),5)</f>
        <v>0</v>
      </c>
    </row>
    <row r="73" spans="1:6" x14ac:dyDescent="0.25">
      <c r="A73" s="1">
        <v>45707</v>
      </c>
      <c r="B73" s="2" t="s">
        <v>29</v>
      </c>
      <c r="C73" s="2" t="s">
        <v>7</v>
      </c>
      <c r="D73" s="3">
        <v>2</v>
      </c>
      <c r="E73" s="4">
        <v>130</v>
      </c>
      <c r="F73" s="4">
        <f>ROUND(IF(ISNUMBER(Sheet1!E73), [1]Sheet1!R1558*Sheet1!E73, [1]Sheet1!R1558),5)</f>
        <v>0</v>
      </c>
    </row>
    <row r="74" spans="1:6" x14ac:dyDescent="0.25">
      <c r="C74" t="s">
        <v>51</v>
      </c>
    </row>
    <row r="76" spans="1:6" x14ac:dyDescent="0.25">
      <c r="A76" s="1">
        <v>45711</v>
      </c>
      <c r="B76" s="2" t="s">
        <v>30</v>
      </c>
      <c r="C76" s="2" t="s">
        <v>11</v>
      </c>
      <c r="D76" s="3">
        <v>1</v>
      </c>
      <c r="E76" s="4">
        <v>200</v>
      </c>
      <c r="F76" s="4">
        <f>ROUND(IF(ISNUMBER(Sheet1!E76), Sheet1!D76*Sheet1!E76, Sheet1!D76),5)</f>
        <v>200</v>
      </c>
    </row>
    <row r="77" spans="1:6" x14ac:dyDescent="0.25">
      <c r="A77" s="1">
        <v>45711</v>
      </c>
      <c r="B77" s="2" t="s">
        <v>30</v>
      </c>
      <c r="C77" s="2" t="s">
        <v>12</v>
      </c>
      <c r="D77" s="3">
        <v>0.5</v>
      </c>
      <c r="E77" s="4">
        <v>225</v>
      </c>
      <c r="F77" s="4">
        <f>ROUND(IF(ISNUMBER(Sheet1!E77), Sheet1!D77*Sheet1!E77, Sheet1!D77),5)</f>
        <v>112.5</v>
      </c>
    </row>
    <row r="78" spans="1:6" x14ac:dyDescent="0.25">
      <c r="C78" t="s">
        <v>52</v>
      </c>
    </row>
    <row r="80" spans="1:6" x14ac:dyDescent="0.25">
      <c r="A80" s="1">
        <v>45712</v>
      </c>
      <c r="B80" s="2" t="s">
        <v>31</v>
      </c>
      <c r="C80" s="2" t="s">
        <v>1</v>
      </c>
      <c r="D80" s="3">
        <v>1</v>
      </c>
      <c r="E80" s="4">
        <v>170</v>
      </c>
      <c r="F80" s="4">
        <f>ROUND(IF(ISNUMBER(Sheet1!E80), Sheet1!D80*Sheet1!E80, Sheet1!D80),5)</f>
        <v>170</v>
      </c>
    </row>
    <row r="81" spans="1:6" x14ac:dyDescent="0.25">
      <c r="A81" s="1">
        <v>45712</v>
      </c>
      <c r="B81" s="2" t="s">
        <v>31</v>
      </c>
      <c r="C81" s="2" t="s">
        <v>7</v>
      </c>
      <c r="D81" s="3">
        <v>2.5</v>
      </c>
      <c r="E81" s="4">
        <v>130</v>
      </c>
      <c r="F81" s="4">
        <f>ROUND(IF(ISNUMBER(Sheet1!E81), Sheet1!D81*Sheet1!E81, Sheet1!D81),5)</f>
        <v>325</v>
      </c>
    </row>
    <row r="82" spans="1:6" x14ac:dyDescent="0.25">
      <c r="A82" s="1">
        <v>45712</v>
      </c>
      <c r="B82" s="2" t="s">
        <v>31</v>
      </c>
      <c r="C82" s="2" t="s">
        <v>14</v>
      </c>
      <c r="D82" s="3">
        <v>1</v>
      </c>
      <c r="E82" s="3">
        <v>65.11</v>
      </c>
      <c r="F82" s="4">
        <f>ROUND(IF(ISNUMBER(Sheet1!E82), Sheet1!D82*Sheet1!E82, Sheet1!D82),5)</f>
        <v>65.11</v>
      </c>
    </row>
    <row r="83" spans="1:6" x14ac:dyDescent="0.25">
      <c r="A83" s="1">
        <v>45712</v>
      </c>
      <c r="B83" s="2" t="s">
        <v>31</v>
      </c>
      <c r="C83" s="2" t="s">
        <v>15</v>
      </c>
      <c r="D83" s="3">
        <v>1</v>
      </c>
      <c r="E83" s="3">
        <v>65.11</v>
      </c>
      <c r="F83" s="4">
        <f>ROUND(IF(ISNUMBER(Sheet1!E83), Sheet1!D83*Sheet1!E83, Sheet1!D83),5)</f>
        <v>65.11</v>
      </c>
    </row>
    <row r="84" spans="1:6" x14ac:dyDescent="0.25">
      <c r="C84" t="s">
        <v>53</v>
      </c>
    </row>
    <row r="86" spans="1:6" x14ac:dyDescent="0.25">
      <c r="A86" s="1">
        <v>45714</v>
      </c>
      <c r="B86" s="2" t="s">
        <v>32</v>
      </c>
      <c r="C86" s="2" t="s">
        <v>1</v>
      </c>
      <c r="D86" s="3">
        <v>1</v>
      </c>
      <c r="E86" s="4">
        <v>170</v>
      </c>
      <c r="F86" s="4">
        <f>ROUND(IF(ISNUMBER(Sheet1!E86), Sheet1!D86*Sheet1!E86, Sheet1!D86),5)</f>
        <v>170</v>
      </c>
    </row>
    <row r="87" spans="1:6" x14ac:dyDescent="0.25">
      <c r="A87" s="1">
        <v>45714</v>
      </c>
      <c r="B87" s="2" t="s">
        <v>32</v>
      </c>
      <c r="C87" s="2" t="s">
        <v>2</v>
      </c>
      <c r="D87" s="3">
        <v>1</v>
      </c>
      <c r="E87" s="4">
        <v>130</v>
      </c>
      <c r="F87" s="4">
        <f>ROUND(IF(ISNUMBER(Sheet1!E87), Sheet1!D87*Sheet1!E87, Sheet1!D87),5)</f>
        <v>130</v>
      </c>
    </row>
    <row r="88" spans="1:6" x14ac:dyDescent="0.25">
      <c r="A88" s="1">
        <v>45714</v>
      </c>
      <c r="B88" s="2" t="s">
        <v>32</v>
      </c>
      <c r="C88" s="2" t="s">
        <v>33</v>
      </c>
      <c r="D88" s="3">
        <v>1</v>
      </c>
      <c r="E88" s="3">
        <v>66.002499999999998</v>
      </c>
      <c r="F88" s="4">
        <f>ROUND(IF(ISNUMBER(Sheet1!E88), Sheet1!D88*Sheet1!E88, Sheet1!D88),5)</f>
        <v>66.002499999999998</v>
      </c>
    </row>
    <row r="89" spans="1:6" ht="15.75" thickBot="1" x14ac:dyDescent="0.3">
      <c r="A89" s="1">
        <v>45714</v>
      </c>
      <c r="B89" s="2" t="s">
        <v>32</v>
      </c>
      <c r="C89" s="2" t="s">
        <v>34</v>
      </c>
      <c r="D89" s="6">
        <v>1</v>
      </c>
      <c r="E89" s="4">
        <v>497.45</v>
      </c>
      <c r="F89" s="7">
        <f>ROUND(IF(ISNUMBER(Sheet1!E89), Sheet1!D89*Sheet1!E89, Sheet1!D89),5)</f>
        <v>497.45</v>
      </c>
    </row>
    <row r="90" spans="1:6" x14ac:dyDescent="0.25">
      <c r="C9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2025-02-28T19:07:23Z</dcterms:created>
  <dcterms:modified xsi:type="dcterms:W3CDTF">2025-02-28T20:36:38Z</dcterms:modified>
</cp:coreProperties>
</file>